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tabRatio="612" activeTab="0"/>
  </bookViews>
  <sheets>
    <sheet name="Prognoosi tabel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kriste</author>
    <author>Kristiina Saul</author>
  </authors>
  <commentList>
    <comment ref="A13" authorId="0">
      <text>
        <r>
          <rPr>
            <sz val="10"/>
            <rFont val="Tahoma"/>
            <family val="2"/>
          </rPr>
          <t xml:space="preserve">Märkida kõik esitatavad väljamakse taotlused (sh  ettemakse taotlused). Siin ei kajastata ettemakse kinni katmise aruandeid.
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sz val="10"/>
            <rFont val="Tahoma"/>
            <family val="0"/>
          </rPr>
          <t xml:space="preserve">Märgitakse programmide puhul, millel esitatakse väljamakse taotlusi eraldi tegevuste kaupa mitte kogu programmi kohta
</t>
        </r>
      </text>
    </comment>
    <comment ref="C21" authorId="1">
      <text>
        <r>
          <rPr>
            <sz val="10"/>
            <rFont val="Tahoma"/>
            <family val="0"/>
          </rPr>
          <t xml:space="preserve">Ei täideta programmi (tegevuse) kohta.
Täita kogu projekti eelarve kohta aastate kaupa. 
</t>
        </r>
      </text>
    </comment>
    <comment ref="E13" authorId="1">
      <text>
        <r>
          <rPr>
            <sz val="10"/>
            <rFont val="Tahoma"/>
            <family val="2"/>
          </rPr>
          <t>Märgitakse juhul kui programmis, projektis on ette nähtud riiklik strukuuritoetus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<sst xmlns="http://schemas.openxmlformats.org/spreadsheetml/2006/main" count="37" uniqueCount="31">
  <si>
    <t>KOKKU</t>
  </si>
  <si>
    <t>(esitamise kuupäev)</t>
  </si>
  <si>
    <t xml:space="preserve">Esitatava VMT jrk nr </t>
  </si>
  <si>
    <t>(nimi, allkiri)</t>
  </si>
  <si>
    <t>Riiklik struktuuritoetus</t>
  </si>
  <si>
    <t>Omafinantseering</t>
  </si>
  <si>
    <t>Aasta</t>
  </si>
  <si>
    <t>Eeldatav VMT
esitamise aeg (pp.kk.aa)</t>
  </si>
  <si>
    <t>Toetuse saaja nimi</t>
  </si>
  <si>
    <t>Projekti /Programmi nimi</t>
  </si>
  <si>
    <t>Allkirjaõiguslik esindaja</t>
  </si>
  <si>
    <t>Prognoosi koostaja</t>
  </si>
  <si>
    <t>Programmi tegevuse nimi</t>
  </si>
  <si>
    <t>Projekti/ Programmi (tegevuse) kood</t>
  </si>
  <si>
    <t>Kuluperiood          (pp.kk.aa-pp.kk.aa)</t>
  </si>
  <si>
    <t xml:space="preserve"> Abikõlblik kulu kokku </t>
  </si>
  <si>
    <t>Toetus kokku</t>
  </si>
  <si>
    <t>Abikõlblik kulu kokku</t>
  </si>
  <si>
    <t>(telefon, e-post)</t>
  </si>
  <si>
    <t xml:space="preserve">EL struktuuritoetus </t>
  </si>
  <si>
    <t>Kogu eelarve väljamaksete prognoos aastate lõikes</t>
  </si>
  <si>
    <t xml:space="preserve">Prognoos väljamaksete tegemiseks 2010. aastal </t>
  </si>
  <si>
    <t>Tartu linn</t>
  </si>
  <si>
    <t>Pedagoogide tugisüstemi "Pidepunkt" käivitamine</t>
  </si>
  <si>
    <t>1.1.0705.09-0028</t>
  </si>
  <si>
    <t>Boris Goldman</t>
  </si>
  <si>
    <t>01.01.10 - 31.03.10</t>
  </si>
  <si>
    <t>01.04.10 - 30.06.10</t>
  </si>
  <si>
    <t>01.07.10 - 30.09.10</t>
  </si>
  <si>
    <t>01.10.09 - 31.12.09</t>
  </si>
  <si>
    <t xml:space="preserve">Maira Bogdanova                                                            (7361 423, Maira.Bogdanova@raad.tartu.ee)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</si>
</sst>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\.mm\.yy;@"/>
    <numFmt numFmtId="165" formatCode="#,##0.00\ &quot;kr&quot;"/>
    <numFmt numFmtId="166" formatCode="[$-425]d\.\ mmmm\ yyyy&quot;. a.&quot;"/>
    <numFmt numFmtId="167" formatCode="#,##0.00\ _k_r"/>
    <numFmt numFmtId="168" formatCode="[$-F800]dddd\,\ mmmm\ dd\,\ yyyy"/>
    <numFmt numFmtId="169" formatCode="mmm/yyyy"/>
    <numFmt numFmtId="170" formatCode="#,##0.0"/>
    <numFmt numFmtId="171" formatCode="d/mm/yy"/>
  </numFmts>
  <fonts count="26">
    <font>
      <sz val="10"/>
      <name val="Arial"/>
      <family val="0"/>
    </font>
    <font>
      <sz val="8"/>
      <name val="Tahoma"/>
      <family val="0"/>
    </font>
    <font>
      <sz val="10"/>
      <name val="Tahom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8"/>
      <name val="Helvetica"/>
      <family val="2"/>
    </font>
    <font>
      <b/>
      <sz val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0" fontId="0" fillId="18" borderId="5" applyNumberFormat="0" applyFont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16" borderId="9" applyNumberFormat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14" fontId="3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8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 vertical="top"/>
    </xf>
    <xf numFmtId="168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 indent="1"/>
    </xf>
    <xf numFmtId="4" fontId="3" fillId="0" borderId="15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indent="1"/>
    </xf>
    <xf numFmtId="0" fontId="6" fillId="0" borderId="15" xfId="0" applyFont="1" applyBorder="1" applyAlignment="1">
      <alignment horizontal="right" indent="1"/>
    </xf>
    <xf numFmtId="165" fontId="4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top" indent="1"/>
    </xf>
    <xf numFmtId="0" fontId="7" fillId="25" borderId="19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vertical="top"/>
    </xf>
    <xf numFmtId="0" fontId="3" fillId="25" borderId="16" xfId="0" applyFont="1" applyFill="1" applyBorder="1" applyAlignment="1">
      <alignment/>
    </xf>
    <xf numFmtId="0" fontId="3" fillId="25" borderId="17" xfId="0" applyFont="1" applyFill="1" applyBorder="1" applyAlignment="1">
      <alignment/>
    </xf>
    <xf numFmtId="4" fontId="4" fillId="24" borderId="16" xfId="0" applyNumberFormat="1" applyFont="1" applyFill="1" applyBorder="1" applyAlignment="1">
      <alignment horizontal="right" vertical="top"/>
    </xf>
    <xf numFmtId="4" fontId="4" fillId="24" borderId="23" xfId="0" applyNumberFormat="1" applyFont="1" applyFill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4" fontId="4" fillId="24" borderId="17" xfId="0" applyNumberFormat="1" applyFont="1" applyFill="1" applyBorder="1" applyAlignment="1">
      <alignment horizontal="right" vertical="top"/>
    </xf>
    <xf numFmtId="4" fontId="4" fillId="24" borderId="26" xfId="0" applyNumberFormat="1" applyFont="1" applyFill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27" xfId="0" applyNumberFormat="1" applyFont="1" applyBorder="1" applyAlignment="1">
      <alignment horizontal="right" vertical="top"/>
    </xf>
    <xf numFmtId="4" fontId="4" fillId="24" borderId="28" xfId="0" applyNumberFormat="1" applyFont="1" applyFill="1" applyBorder="1" applyAlignment="1">
      <alignment horizontal="right" vertical="top"/>
    </xf>
    <xf numFmtId="4" fontId="4" fillId="24" borderId="29" xfId="0" applyNumberFormat="1" applyFont="1" applyFill="1" applyBorder="1" applyAlignment="1">
      <alignment horizontal="right" vertical="top"/>
    </xf>
    <xf numFmtId="4" fontId="4" fillId="24" borderId="23" xfId="0" applyNumberFormat="1" applyFont="1" applyFill="1" applyBorder="1" applyAlignment="1">
      <alignment/>
    </xf>
    <xf numFmtId="4" fontId="3" fillId="25" borderId="12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 horizontal="center"/>
    </xf>
    <xf numFmtId="4" fontId="4" fillId="25" borderId="10" xfId="0" applyNumberFormat="1" applyFont="1" applyFill="1" applyBorder="1" applyAlignment="1">
      <alignment/>
    </xf>
    <xf numFmtId="4" fontId="4" fillId="25" borderId="14" xfId="0" applyNumberFormat="1" applyFont="1" applyFill="1" applyBorder="1" applyAlignment="1">
      <alignment vertical="top"/>
    </xf>
    <xf numFmtId="4" fontId="4" fillId="25" borderId="14" xfId="0" applyNumberFormat="1" applyFont="1" applyFill="1" applyBorder="1" applyAlignment="1">
      <alignment/>
    </xf>
    <xf numFmtId="4" fontId="4" fillId="24" borderId="30" xfId="0" applyNumberFormat="1" applyFont="1" applyFill="1" applyBorder="1" applyAlignment="1">
      <alignment/>
    </xf>
    <xf numFmtId="4" fontId="3" fillId="24" borderId="20" xfId="0" applyNumberFormat="1" applyFont="1" applyFill="1" applyBorder="1" applyAlignment="1">
      <alignment vertical="top"/>
    </xf>
    <xf numFmtId="4" fontId="3" fillId="24" borderId="31" xfId="0" applyNumberFormat="1" applyFont="1" applyFill="1" applyBorder="1" applyAlignment="1">
      <alignment horizontal="right" vertical="top"/>
    </xf>
    <xf numFmtId="4" fontId="3" fillId="24" borderId="32" xfId="0" applyNumberFormat="1" applyFont="1" applyFill="1" applyBorder="1" applyAlignment="1">
      <alignment vertical="top"/>
    </xf>
    <xf numFmtId="4" fontId="3" fillId="24" borderId="21" xfId="0" applyNumberFormat="1" applyFont="1" applyFill="1" applyBorder="1" applyAlignment="1">
      <alignment horizontal="right" vertical="top"/>
    </xf>
    <xf numFmtId="4" fontId="3" fillId="24" borderId="33" xfId="0" applyNumberFormat="1" applyFont="1" applyFill="1" applyBorder="1" applyAlignment="1">
      <alignment horizontal="right" vertical="top"/>
    </xf>
    <xf numFmtId="4" fontId="3" fillId="24" borderId="19" xfId="0" applyNumberFormat="1" applyFont="1" applyFill="1" applyBorder="1" applyAlignment="1">
      <alignment horizontal="right" vertical="top"/>
    </xf>
    <xf numFmtId="4" fontId="3" fillId="24" borderId="22" xfId="0" applyNumberFormat="1" applyFont="1" applyFill="1" applyBorder="1" applyAlignment="1">
      <alignment horizontal="right" vertical="top"/>
    </xf>
    <xf numFmtId="4" fontId="4" fillId="25" borderId="34" xfId="0" applyNumberFormat="1" applyFont="1" applyFill="1" applyBorder="1" applyAlignment="1">
      <alignment horizontal="right" vertical="center" wrapText="1"/>
    </xf>
    <xf numFmtId="4" fontId="4" fillId="25" borderId="34" xfId="0" applyNumberFormat="1" applyFont="1" applyFill="1" applyBorder="1" applyAlignment="1">
      <alignment horizontal="right" vertical="center"/>
    </xf>
    <xf numFmtId="171" fontId="4" fillId="0" borderId="12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36" xfId="0" applyFont="1" applyBorder="1" applyAlignment="1">
      <alignment horizontal="right" indent="1"/>
    </xf>
    <xf numFmtId="0" fontId="7" fillId="0" borderId="13" xfId="0" applyFont="1" applyBorder="1" applyAlignment="1">
      <alignment horizontal="right" indent="1"/>
    </xf>
    <xf numFmtId="0" fontId="4" fillId="0" borderId="1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" fontId="4" fillId="0" borderId="0" xfId="0" applyNumberFormat="1" applyFont="1" applyAlignment="1">
      <alignment/>
    </xf>
    <xf numFmtId="0" fontId="3" fillId="25" borderId="38" xfId="0" applyFont="1" applyFill="1" applyBorder="1" applyAlignment="1">
      <alignment vertical="center" wrapText="1"/>
    </xf>
    <xf numFmtId="4" fontId="3" fillId="25" borderId="34" xfId="0" applyNumberFormat="1" applyFont="1" applyFill="1" applyBorder="1" applyAlignment="1">
      <alignment horizontal="center" vertical="center" wrapText="1"/>
    </xf>
    <xf numFmtId="4" fontId="3" fillId="25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dxfs count="2">
    <dxf>
      <font>
        <b val="0"/>
        <i/>
        <color indexed="10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8.28125" style="3" customWidth="1"/>
    <col min="2" max="2" width="18.28125" style="3" customWidth="1"/>
    <col min="3" max="3" width="26.28125" style="3" bestFit="1" customWidth="1"/>
    <col min="4" max="4" width="16.28125" style="3" customWidth="1"/>
    <col min="5" max="5" width="16.8515625" style="3" customWidth="1"/>
    <col min="6" max="6" width="14.8515625" style="3" customWidth="1"/>
    <col min="7" max="7" width="11.7109375" style="3" customWidth="1"/>
    <col min="8" max="8" width="17.7109375" style="3" customWidth="1"/>
    <col min="9" max="9" width="9.140625" style="3" customWidth="1"/>
    <col min="10" max="11" width="10.140625" style="3" bestFit="1" customWidth="1"/>
    <col min="12" max="16384" width="9.140625" style="3" customWidth="1"/>
  </cols>
  <sheetData>
    <row r="1" spans="1:8" ht="14.25">
      <c r="A1" s="73" t="s">
        <v>21</v>
      </c>
      <c r="B1" s="73"/>
      <c r="C1" s="73"/>
      <c r="D1" s="73"/>
      <c r="E1" s="2"/>
      <c r="H1" s="11">
        <v>40156</v>
      </c>
    </row>
    <row r="2" spans="1:8" ht="12.75">
      <c r="A2" s="2"/>
      <c r="B2" s="1"/>
      <c r="C2" s="2"/>
      <c r="D2" s="2"/>
      <c r="E2" s="2"/>
      <c r="H2" s="12" t="s">
        <v>1</v>
      </c>
    </row>
    <row r="3" spans="1:8" ht="12.75">
      <c r="A3" s="2"/>
      <c r="B3" s="1"/>
      <c r="C3" s="2"/>
      <c r="H3" s="2"/>
    </row>
    <row r="4" spans="1:8" ht="12.75">
      <c r="A4" s="1" t="s">
        <v>8</v>
      </c>
      <c r="B4" s="4"/>
      <c r="C4" s="77" t="s">
        <v>22</v>
      </c>
      <c r="D4" s="77"/>
      <c r="E4" s="77"/>
      <c r="F4" s="77"/>
      <c r="G4" s="77"/>
      <c r="H4" s="77"/>
    </row>
    <row r="5" spans="1:8" ht="9.75" customHeight="1">
      <c r="A5" s="76"/>
      <c r="B5" s="76"/>
      <c r="C5" s="76"/>
      <c r="D5" s="76"/>
      <c r="E5" s="76"/>
      <c r="F5" s="76"/>
      <c r="G5" s="76"/>
      <c r="H5" s="76"/>
    </row>
    <row r="6" spans="1:8" ht="12.75">
      <c r="A6" s="1" t="s">
        <v>9</v>
      </c>
      <c r="C6" s="77" t="s">
        <v>23</v>
      </c>
      <c r="D6" s="77"/>
      <c r="E6" s="77"/>
      <c r="F6" s="77"/>
      <c r="G6" s="77"/>
      <c r="H6" s="77"/>
    </row>
    <row r="7" spans="1:8" ht="9.75" customHeight="1">
      <c r="A7" s="76"/>
      <c r="B7" s="76"/>
      <c r="C7" s="76"/>
      <c r="D7" s="76"/>
      <c r="E7" s="76"/>
      <c r="F7" s="76"/>
      <c r="G7" s="76"/>
      <c r="H7" s="76"/>
    </row>
    <row r="8" spans="1:8" ht="12.75">
      <c r="A8" s="75" t="s">
        <v>12</v>
      </c>
      <c r="B8" s="75"/>
      <c r="C8" s="74"/>
      <c r="D8" s="74"/>
      <c r="E8" s="74"/>
      <c r="F8" s="74"/>
      <c r="G8" s="74"/>
      <c r="H8" s="74"/>
    </row>
    <row r="9" spans="1:8" ht="9.75" customHeight="1">
      <c r="A9" s="76"/>
      <c r="B9" s="76"/>
      <c r="C9" s="76"/>
      <c r="D9" s="76"/>
      <c r="E9" s="76"/>
      <c r="F9" s="76"/>
      <c r="G9" s="76"/>
      <c r="H9" s="76"/>
    </row>
    <row r="10" spans="1:8" ht="12.75">
      <c r="A10" s="75" t="s">
        <v>13</v>
      </c>
      <c r="B10" s="75"/>
      <c r="C10" s="75"/>
      <c r="D10" s="77" t="s">
        <v>24</v>
      </c>
      <c r="E10" s="77"/>
      <c r="F10" s="77"/>
      <c r="G10" s="77"/>
      <c r="H10" s="77"/>
    </row>
    <row r="11" spans="1:8" ht="12.75">
      <c r="A11" s="1"/>
      <c r="C11" s="7"/>
      <c r="D11" s="7"/>
      <c r="E11" s="7"/>
      <c r="F11" s="7"/>
      <c r="G11" s="7"/>
      <c r="H11" s="6"/>
    </row>
    <row r="12" spans="1:8" ht="13.5" thickBot="1">
      <c r="A12" s="15"/>
      <c r="B12" s="15"/>
      <c r="C12" s="15"/>
      <c r="D12" s="81"/>
      <c r="E12" s="81"/>
      <c r="F12" s="81"/>
      <c r="G12" s="2"/>
      <c r="H12" s="23"/>
    </row>
    <row r="13" spans="1:8" s="16" customFormat="1" ht="36.75" thickBot="1">
      <c r="A13" s="28" t="s">
        <v>2</v>
      </c>
      <c r="B13" s="29" t="s">
        <v>14</v>
      </c>
      <c r="C13" s="29" t="s">
        <v>7</v>
      </c>
      <c r="D13" s="30" t="s">
        <v>19</v>
      </c>
      <c r="E13" s="29" t="s">
        <v>4</v>
      </c>
      <c r="F13" s="31" t="s">
        <v>5</v>
      </c>
      <c r="G13" s="32" t="s">
        <v>16</v>
      </c>
      <c r="H13" s="33" t="s">
        <v>17</v>
      </c>
    </row>
    <row r="14" spans="1:11" ht="12.75">
      <c r="A14" s="24">
        <v>1</v>
      </c>
      <c r="B14" s="13" t="s">
        <v>29</v>
      </c>
      <c r="C14" s="69">
        <v>40198</v>
      </c>
      <c r="D14" s="67">
        <v>70593.05</v>
      </c>
      <c r="E14" s="67">
        <v>12457.59</v>
      </c>
      <c r="F14" s="68">
        <v>11422</v>
      </c>
      <c r="G14" s="41">
        <f>SUM(D14,E14)</f>
        <v>83050.64</v>
      </c>
      <c r="H14" s="42">
        <f>D14+E14+F14</f>
        <v>94472.64</v>
      </c>
      <c r="J14" s="85"/>
      <c r="K14" s="85"/>
    </row>
    <row r="15" spans="1:11" ht="12.75">
      <c r="A15" s="24">
        <v>2</v>
      </c>
      <c r="B15" s="13" t="s">
        <v>26</v>
      </c>
      <c r="C15" s="69">
        <v>40288</v>
      </c>
      <c r="D15" s="43">
        <v>77780.81</v>
      </c>
      <c r="E15" s="43">
        <v>13726.03</v>
      </c>
      <c r="F15" s="44">
        <v>17129.68</v>
      </c>
      <c r="G15" s="41">
        <f>SUM(D15,E15)</f>
        <v>91506.84</v>
      </c>
      <c r="H15" s="42">
        <f>D15+E15+F15</f>
        <v>108636.51999999999</v>
      </c>
      <c r="J15" s="85"/>
      <c r="K15" s="85"/>
    </row>
    <row r="16" spans="1:11" ht="12.75">
      <c r="A16" s="25">
        <v>3</v>
      </c>
      <c r="B16" s="8" t="s">
        <v>27</v>
      </c>
      <c r="C16" s="70">
        <v>40379</v>
      </c>
      <c r="D16" s="45">
        <v>174056.18</v>
      </c>
      <c r="E16" s="45">
        <v>30715.8</v>
      </c>
      <c r="F16" s="46">
        <v>5710.32</v>
      </c>
      <c r="G16" s="47">
        <f>SUM(D16,E16)</f>
        <v>204771.97999999998</v>
      </c>
      <c r="H16" s="48">
        <f>D16+E16+F16</f>
        <v>210482.3</v>
      </c>
      <c r="J16" s="85"/>
      <c r="K16" s="85"/>
    </row>
    <row r="17" spans="1:11" ht="12.75">
      <c r="A17" s="25">
        <v>4</v>
      </c>
      <c r="B17" s="8" t="s">
        <v>28</v>
      </c>
      <c r="C17" s="70">
        <v>40471</v>
      </c>
      <c r="D17" s="45">
        <v>111766.5</v>
      </c>
      <c r="E17" s="45">
        <v>19723.5</v>
      </c>
      <c r="F17" s="46"/>
      <c r="G17" s="47">
        <f>SUM(D17,E17)</f>
        <v>131490</v>
      </c>
      <c r="H17" s="48">
        <f>D17+E17+F17</f>
        <v>131490</v>
      </c>
      <c r="J17" s="85"/>
      <c r="K17" s="85"/>
    </row>
    <row r="18" spans="1:11" ht="13.5" thickBot="1">
      <c r="A18" s="26"/>
      <c r="B18" s="17"/>
      <c r="C18" s="17"/>
      <c r="D18" s="49"/>
      <c r="E18" s="49"/>
      <c r="F18" s="50"/>
      <c r="G18" s="51">
        <f>SUM(D18,E18)</f>
        <v>0</v>
      </c>
      <c r="H18" s="52">
        <f>D18+E18+F18</f>
        <v>0</v>
      </c>
      <c r="J18" s="85"/>
      <c r="K18" s="85"/>
    </row>
    <row r="19" spans="1:8" ht="13.5" thickBot="1">
      <c r="A19" s="79" t="s">
        <v>0</v>
      </c>
      <c r="B19" s="80"/>
      <c r="C19" s="80"/>
      <c r="D19" s="64">
        <f>SUM(D14:D18)</f>
        <v>434196.54</v>
      </c>
      <c r="E19" s="64">
        <f>SUM(E14:E18)</f>
        <v>76622.92</v>
      </c>
      <c r="F19" s="63">
        <f>SUM(F14:F18)</f>
        <v>34262</v>
      </c>
      <c r="G19" s="65">
        <f>SUM(G14:G18)</f>
        <v>510819.45999999996</v>
      </c>
      <c r="H19" s="66">
        <f>SUM(H14:H18)</f>
        <v>545081.46</v>
      </c>
    </row>
    <row r="20" spans="1:8" ht="13.5" thickBot="1">
      <c r="A20" s="21"/>
      <c r="B20" s="21"/>
      <c r="C20" s="22"/>
      <c r="D20" s="20"/>
      <c r="E20" s="20"/>
      <c r="F20" s="20"/>
      <c r="G20" s="27"/>
      <c r="H20" s="27"/>
    </row>
    <row r="21" spans="3:8" ht="13.5" thickBot="1">
      <c r="C21" s="82" t="s">
        <v>20</v>
      </c>
      <c r="D21" s="83"/>
      <c r="E21" s="83"/>
      <c r="F21" s="83"/>
      <c r="G21" s="83"/>
      <c r="H21" s="84"/>
    </row>
    <row r="22" spans="3:8" ht="24.75" thickBot="1">
      <c r="C22" s="35" t="s">
        <v>6</v>
      </c>
      <c r="D22" s="30" t="s">
        <v>19</v>
      </c>
      <c r="E22" s="36" t="s">
        <v>4</v>
      </c>
      <c r="F22" s="37" t="s">
        <v>5</v>
      </c>
      <c r="G22" s="32" t="s">
        <v>16</v>
      </c>
      <c r="H22" s="33" t="s">
        <v>15</v>
      </c>
    </row>
    <row r="23" spans="3:11" ht="12.75">
      <c r="C23" s="86">
        <v>2010</v>
      </c>
      <c r="D23" s="87">
        <v>434196.54</v>
      </c>
      <c r="E23" s="87">
        <v>76622.92</v>
      </c>
      <c r="F23" s="88">
        <v>34262</v>
      </c>
      <c r="G23" s="41">
        <f>SUM(D23,E23)</f>
        <v>510819.45999999996</v>
      </c>
      <c r="H23" s="42">
        <f>D23+E23+F23</f>
        <v>545081.46</v>
      </c>
      <c r="J23" s="85"/>
      <c r="K23" s="85"/>
    </row>
    <row r="24" spans="3:11" ht="12.75">
      <c r="C24" s="39">
        <v>2011</v>
      </c>
      <c r="D24" s="54">
        <v>529274.91</v>
      </c>
      <c r="E24" s="54">
        <v>93401.45</v>
      </c>
      <c r="F24" s="54">
        <v>34262</v>
      </c>
      <c r="G24" s="41">
        <f>SUM(D24,E24)</f>
        <v>622676.36</v>
      </c>
      <c r="H24" s="53">
        <f>D24+E24+F24</f>
        <v>656938.36</v>
      </c>
      <c r="J24" s="85"/>
      <c r="K24" s="85"/>
    </row>
    <row r="25" spans="3:11" ht="12.75">
      <c r="C25" s="40">
        <v>2012</v>
      </c>
      <c r="D25" s="55">
        <v>396456.3</v>
      </c>
      <c r="E25" s="55">
        <v>69962.88</v>
      </c>
      <c r="F25" s="56"/>
      <c r="G25" s="47">
        <f>SUM(D25,E25)</f>
        <v>466419.18</v>
      </c>
      <c r="H25" s="53">
        <f>D25+E25+F25</f>
        <v>466419.18</v>
      </c>
      <c r="J25" s="85"/>
      <c r="K25" s="85"/>
    </row>
    <row r="26" spans="3:13" s="5" customFormat="1" ht="13.5" thickBot="1">
      <c r="C26" s="38"/>
      <c r="D26" s="57"/>
      <c r="E26" s="57"/>
      <c r="F26" s="58"/>
      <c r="G26" s="51">
        <f>SUM(D26,E26)</f>
        <v>0</v>
      </c>
      <c r="H26" s="59">
        <f>D26+E26+F26</f>
        <v>0</v>
      </c>
      <c r="I26" s="3"/>
      <c r="J26" s="85"/>
      <c r="K26" s="85"/>
      <c r="L26" s="3"/>
      <c r="M26" s="3"/>
    </row>
    <row r="27" spans="3:13" s="5" customFormat="1" ht="13.5" thickBot="1">
      <c r="C27" s="34" t="s">
        <v>0</v>
      </c>
      <c r="D27" s="60">
        <f>SUM(D23:D26)</f>
        <v>1359927.75</v>
      </c>
      <c r="E27" s="60">
        <f>SUM(E23:E26)</f>
        <v>239987.25</v>
      </c>
      <c r="F27" s="60">
        <f>SUM(F23:F26)</f>
        <v>68524</v>
      </c>
      <c r="G27" s="61">
        <f>SUM(D27,E27)</f>
        <v>1599915</v>
      </c>
      <c r="H27" s="62">
        <f>SUM(H23:H26)</f>
        <v>1668438.9999999998</v>
      </c>
      <c r="I27" s="3"/>
      <c r="J27" s="85"/>
      <c r="K27" s="3"/>
      <c r="L27" s="3"/>
      <c r="M27" s="3"/>
    </row>
    <row r="28" spans="3:13" s="5" customFormat="1" ht="12.75">
      <c r="C28" s="19"/>
      <c r="D28" s="18"/>
      <c r="E28" s="18"/>
      <c r="F28" s="18"/>
      <c r="G28" s="18"/>
      <c r="H28" s="18"/>
      <c r="I28" s="3"/>
      <c r="J28" s="3"/>
      <c r="K28" s="3"/>
      <c r="L28" s="3"/>
      <c r="M28" s="3"/>
    </row>
    <row r="29" spans="3:13" s="5" customFormat="1" ht="12.75">
      <c r="C29" s="19"/>
      <c r="D29" s="18"/>
      <c r="E29" s="18"/>
      <c r="F29" s="18"/>
      <c r="G29" s="18"/>
      <c r="H29" s="18"/>
      <c r="I29" s="3"/>
      <c r="J29" s="3"/>
      <c r="K29" s="3"/>
      <c r="L29" s="3"/>
      <c r="M29" s="3"/>
    </row>
    <row r="30" spans="3:13" s="5" customFormat="1" ht="12.75">
      <c r="C30" s="19"/>
      <c r="D30" s="18"/>
      <c r="E30" s="18"/>
      <c r="F30" s="18"/>
      <c r="G30" s="18"/>
      <c r="H30" s="18"/>
      <c r="I30" s="3"/>
      <c r="J30" s="3"/>
      <c r="K30" s="3"/>
      <c r="L30" s="3"/>
      <c r="M30" s="3"/>
    </row>
    <row r="31" spans="1:13" s="5" customFormat="1" ht="12.75">
      <c r="A31" s="10" t="s">
        <v>10</v>
      </c>
      <c r="B31" s="3"/>
      <c r="C31" s="72" t="s">
        <v>25</v>
      </c>
      <c r="D31" s="72"/>
      <c r="E31" s="72"/>
      <c r="F31" s="72"/>
      <c r="G31" s="72"/>
      <c r="I31" s="2"/>
      <c r="J31" s="3"/>
      <c r="K31" s="3"/>
      <c r="L31" s="3"/>
      <c r="M31" s="3"/>
    </row>
    <row r="32" spans="1:13" s="5" customFormat="1" ht="14.25" customHeight="1">
      <c r="A32" s="14"/>
      <c r="B32" s="3"/>
      <c r="C32" s="71" t="s">
        <v>3</v>
      </c>
      <c r="D32" s="71"/>
      <c r="E32" s="78"/>
      <c r="F32" s="3"/>
      <c r="G32" s="3"/>
      <c r="I32" s="3"/>
      <c r="J32" s="3"/>
      <c r="K32" s="3"/>
      <c r="L32" s="3"/>
      <c r="M32" s="3"/>
    </row>
    <row r="33" spans="1:8" ht="12.75">
      <c r="A33" s="5"/>
      <c r="B33" s="5"/>
      <c r="C33" s="9"/>
      <c r="D33" s="9"/>
      <c r="E33" s="9"/>
      <c r="F33" s="2"/>
      <c r="G33" s="2"/>
      <c r="H33" s="2"/>
    </row>
    <row r="34" spans="1:8" ht="12.75">
      <c r="A34" s="3" t="s">
        <v>11</v>
      </c>
      <c r="C34" s="72" t="s">
        <v>30</v>
      </c>
      <c r="D34" s="72"/>
      <c r="E34" s="72"/>
      <c r="F34" s="72"/>
      <c r="G34" s="72"/>
      <c r="H34" s="2"/>
    </row>
    <row r="35" spans="1:7" ht="12.75">
      <c r="A35" s="5"/>
      <c r="B35" s="5"/>
      <c r="D35" s="14" t="s">
        <v>3</v>
      </c>
      <c r="E35" s="71" t="s">
        <v>18</v>
      </c>
      <c r="F35" s="71"/>
      <c r="G35" s="71"/>
    </row>
    <row r="40" spans="4:8" ht="12.75">
      <c r="D40" s="85"/>
      <c r="E40" s="85"/>
      <c r="F40" s="85"/>
      <c r="G40" s="85"/>
      <c r="H40" s="85"/>
    </row>
    <row r="42" spans="4:8" ht="12.75">
      <c r="D42" s="85"/>
      <c r="E42" s="85"/>
      <c r="F42" s="85"/>
      <c r="G42" s="85"/>
      <c r="H42" s="85"/>
    </row>
  </sheetData>
  <mergeCells count="17">
    <mergeCell ref="E35:G35"/>
    <mergeCell ref="C34:G34"/>
    <mergeCell ref="C31:G31"/>
    <mergeCell ref="A1:D1"/>
    <mergeCell ref="C8:H8"/>
    <mergeCell ref="A8:B8"/>
    <mergeCell ref="A10:C10"/>
    <mergeCell ref="A5:H5"/>
    <mergeCell ref="A7:H7"/>
    <mergeCell ref="A9:H9"/>
    <mergeCell ref="D10:H10"/>
    <mergeCell ref="C4:H4"/>
    <mergeCell ref="C32:E32"/>
    <mergeCell ref="A19:C19"/>
    <mergeCell ref="D12:F12"/>
    <mergeCell ref="C6:H6"/>
    <mergeCell ref="C21:H21"/>
  </mergeCells>
  <conditionalFormatting sqref="H19">
    <cfRule type="cellIs" priority="1" dxfId="0" operator="notEqual" stopIfTrue="1">
      <formula>$F$19+$G$19</formula>
    </cfRule>
  </conditionalFormatting>
  <printOptions/>
  <pageMargins left="0.74" right="0.7480314960629921" top="1.01" bottom="0.26" header="0.3937007874015748" footer="0.28"/>
  <pageSetup horizontalDpi="600" verticalDpi="600" orientation="landscape" paperSize="9" r:id="rId3"/>
  <headerFooter alignWithMargins="0">
    <oddHeader>&amp;L&amp;9SA Innove
Lõõtsa 4
11415 Tallinn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Innove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yllel</dc:creator>
  <cp:keywords/>
  <dc:description/>
  <cp:lastModifiedBy>Katrin Justus</cp:lastModifiedBy>
  <cp:lastPrinted>2009-12-09T09:59:28Z</cp:lastPrinted>
  <dcterms:created xsi:type="dcterms:W3CDTF">2007-10-15T12:51:22Z</dcterms:created>
  <dcterms:modified xsi:type="dcterms:W3CDTF">2009-12-11T12:20:20Z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1099446543</vt:i4>
  </property>
  <property fmtid="{D5CDD505-2E9C-101B-9397-08002B2CF9AE}" pid="3" name="_NewReviewCycle">
    <vt:lpwstr/>
  </property>
  <property fmtid="{D5CDD505-2E9C-101B-9397-08002B2CF9AE}" pid="4" name="_EmailSubject">
    <vt:lpwstr>käskkirja vormistamine</vt:lpwstr>
  </property>
  <property fmtid="{D5CDD505-2E9C-101B-9397-08002B2CF9AE}" pid="5" name="_AuthorEmail">
    <vt:lpwstr>kristiina.saul@innove.ee</vt:lpwstr>
  </property>
  <property fmtid="{D5CDD505-2E9C-101B-9397-08002B2CF9AE}" pid="6" name="_AuthorEmailDisplayName">
    <vt:lpwstr>Kristiina Saul</vt:lpwstr>
  </property>
  <property fmtid="{D5CDD505-2E9C-101B-9397-08002B2CF9AE}" pid="7" name="_ReviewingToolsShownOnce">
    <vt:lpwstr/>
  </property>
</Properties>
</file>